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0" windowWidth="11355" windowHeight="8175" tabRatio="786"/>
  </bookViews>
  <sheets>
    <sheet name="прогноз" sheetId="1" r:id="rId1"/>
  </sheets>
  <calcPr calcId="145621"/>
</workbook>
</file>

<file path=xl/calcChain.xml><?xml version="1.0" encoding="utf-8"?>
<calcChain xmlns="http://schemas.openxmlformats.org/spreadsheetml/2006/main">
  <c r="C37" i="1" l="1"/>
  <c r="D58" i="1" l="1"/>
  <c r="C58" i="1"/>
  <c r="Q24" i="1"/>
  <c r="D68" i="1"/>
  <c r="D37" i="1"/>
  <c r="D24" i="1"/>
  <c r="D51" i="1"/>
  <c r="Q51" i="1"/>
  <c r="Q12" i="1"/>
  <c r="D44" i="1"/>
  <c r="D12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C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J37" i="1"/>
  <c r="P37" i="1"/>
  <c r="F24" i="1"/>
  <c r="G24" i="1"/>
  <c r="H24" i="1"/>
  <c r="I24" i="1"/>
  <c r="J24" i="1"/>
  <c r="K24" i="1"/>
  <c r="L24" i="1"/>
  <c r="M24" i="1"/>
  <c r="N24" i="1"/>
  <c r="O24" i="1"/>
  <c r="P24" i="1"/>
  <c r="E24" i="1"/>
  <c r="E51" i="1"/>
  <c r="F51" i="1"/>
  <c r="G51" i="1"/>
  <c r="H51" i="1"/>
  <c r="I51" i="1"/>
  <c r="J51" i="1"/>
  <c r="K51" i="1"/>
  <c r="L51" i="1"/>
  <c r="M51" i="1"/>
  <c r="N51" i="1"/>
  <c r="O51" i="1"/>
  <c r="P51" i="1"/>
  <c r="Q37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37" i="1"/>
  <c r="F37" i="1"/>
  <c r="G37" i="1"/>
  <c r="H37" i="1"/>
  <c r="I37" i="1"/>
  <c r="K37" i="1"/>
  <c r="L37" i="1"/>
  <c r="M37" i="1"/>
  <c r="N37" i="1"/>
  <c r="O37" i="1"/>
  <c r="E12" i="1"/>
  <c r="F12" i="1"/>
  <c r="G12" i="1"/>
  <c r="H12" i="1"/>
  <c r="I12" i="1"/>
  <c r="J12" i="1"/>
  <c r="K12" i="1"/>
  <c r="L12" i="1"/>
  <c r="M12" i="1"/>
  <c r="N12" i="1"/>
  <c r="O12" i="1"/>
  <c r="P12" i="1"/>
  <c r="C12" i="1"/>
  <c r="C24" i="1"/>
  <c r="C44" i="1"/>
  <c r="C51" i="1"/>
  <c r="Q69" i="1" l="1"/>
  <c r="D69" i="1"/>
  <c r="P69" i="1"/>
  <c r="C69" i="1"/>
  <c r="E69" i="1"/>
  <c r="I69" i="1"/>
  <c r="O69" i="1"/>
  <c r="F69" i="1"/>
  <c r="M69" i="1"/>
  <c r="G69" i="1"/>
  <c r="H69" i="1"/>
  <c r="J69" i="1"/>
  <c r="N69" i="1"/>
  <c r="L69" i="1"/>
  <c r="K69" i="1"/>
  <c r="S70" i="1" l="1"/>
  <c r="S69" i="1"/>
</calcChain>
</file>

<file path=xl/sharedStrings.xml><?xml version="1.0" encoding="utf-8"?>
<sst xmlns="http://schemas.openxmlformats.org/spreadsheetml/2006/main" count="91" uniqueCount="81">
  <si>
    <t xml:space="preserve">возрастная
группа </t>
  </si>
  <si>
    <t>количество
мест в группе</t>
  </si>
  <si>
    <t>количество вакансий</t>
  </si>
  <si>
    <t xml:space="preserve">№
ДОУ </t>
  </si>
  <si>
    <t>Итого вакансий</t>
  </si>
  <si>
    <t>1,5-2  года</t>
  </si>
  <si>
    <t>2-3 года</t>
  </si>
  <si>
    <t>3-4 года</t>
  </si>
  <si>
    <t>4-5 лет</t>
  </si>
  <si>
    <t>5-6 лет</t>
  </si>
  <si>
    <t>6-7лет</t>
  </si>
  <si>
    <t xml:space="preserve">фактическое  количество 
детей </t>
  </si>
  <si>
    <t>24-05-06</t>
  </si>
  <si>
    <t xml:space="preserve"> Р. И. Меджидов</t>
  </si>
  <si>
    <t>Итого по МАДОУ "Детский сад №39"</t>
  </si>
  <si>
    <t>Итого по филиалу "Детский сад №15"</t>
  </si>
  <si>
    <t>Итого по филиалу "Детский сад №20"</t>
  </si>
  <si>
    <t>Итого по филиалу "Детский сад №22"</t>
  </si>
  <si>
    <t>Итого по филиалу "Детский сад №25"</t>
  </si>
  <si>
    <t>Итого по филиалу "Детский сад №43"</t>
  </si>
  <si>
    <t>Итого по филиалу "Детский сад №95"</t>
  </si>
  <si>
    <t>Итого по МАДОУ</t>
  </si>
  <si>
    <t>Ранний возраст</t>
  </si>
  <si>
    <t>Младшая</t>
  </si>
  <si>
    <t>Управление образования                                                                                                                       городского округа Первоуральск</t>
  </si>
  <si>
    <t>Средняя</t>
  </si>
  <si>
    <t xml:space="preserve">возрастной состав воспитанников </t>
  </si>
  <si>
    <t>Муниципальное автономное дошкольное образовательное учреждение "Детский сад №39 комбинированного вида"</t>
  </si>
  <si>
    <t>Старшая группа компенсирующей направленности</t>
  </si>
  <si>
    <t>раннего возраста № 1</t>
  </si>
  <si>
    <t>раннего возраста № 2</t>
  </si>
  <si>
    <t>младшая № 1</t>
  </si>
  <si>
    <t>младшая № 2</t>
  </si>
  <si>
    <t>средняя № 1</t>
  </si>
  <si>
    <t>средняя № 2</t>
  </si>
  <si>
    <t>старшая № 1</t>
  </si>
  <si>
    <t>старшая № 2</t>
  </si>
  <si>
    <t>подготовительная № 1</t>
  </si>
  <si>
    <t>подготовительная № 2</t>
  </si>
  <si>
    <t>Старшая</t>
  </si>
  <si>
    <t>Подготовительная группа компенсирующей направленности</t>
  </si>
  <si>
    <t>Старше-подготовительная группа</t>
  </si>
  <si>
    <t>Младшая группа</t>
  </si>
  <si>
    <t>раннего возраста № 3</t>
  </si>
  <si>
    <t>старшая № 3</t>
  </si>
  <si>
    <t xml:space="preserve">Средняя </t>
  </si>
  <si>
    <t>Младшая № 1</t>
  </si>
  <si>
    <t>Младшая № 2</t>
  </si>
  <si>
    <t>Средняя № 1</t>
  </si>
  <si>
    <t xml:space="preserve"> Средняя № 2</t>
  </si>
  <si>
    <t>Старшая № 1</t>
  </si>
  <si>
    <t>Старшая № 2</t>
  </si>
  <si>
    <t>Подготовительная № 1</t>
  </si>
  <si>
    <t>Группа раннего возраста № 1 (2-3 года)</t>
  </si>
  <si>
    <t>Группа раннего возраста № 2 (2-3 года)</t>
  </si>
  <si>
    <t>Подготовительная № 2</t>
  </si>
  <si>
    <t>Подготовительная № 3</t>
  </si>
  <si>
    <t>Старшая  1</t>
  </si>
  <si>
    <t>Старшая  2</t>
  </si>
  <si>
    <t>Подготовительная</t>
  </si>
  <si>
    <t>Директор МАДОУ "Детский сад №39"  _____________________  С. В. Лабецкая</t>
  </si>
  <si>
    <t>Ранний возраст №1</t>
  </si>
  <si>
    <t>Ранний возраст №2</t>
  </si>
  <si>
    <t>Младшая №1</t>
  </si>
  <si>
    <t>Младшая №2</t>
  </si>
  <si>
    <t xml:space="preserve">Средняя   </t>
  </si>
  <si>
    <t>Средняя-старшая</t>
  </si>
  <si>
    <t xml:space="preserve">Подготовителная №1 </t>
  </si>
  <si>
    <t xml:space="preserve">Подготовительная №2 </t>
  </si>
  <si>
    <t xml:space="preserve">Средняя группа </t>
  </si>
  <si>
    <t>Старшая  группа № 2</t>
  </si>
  <si>
    <t>Подготовительная  № 2</t>
  </si>
  <si>
    <t>Подготовительная  № 1</t>
  </si>
  <si>
    <t>Старшая группа №1</t>
  </si>
  <si>
    <t>Старшая группа №2</t>
  </si>
  <si>
    <t>Подготовительная №1</t>
  </si>
  <si>
    <t>Подготовительная №2</t>
  </si>
  <si>
    <t xml:space="preserve">Примечание: фактическое количество по приказам о приеме и отчислении, вакансии с учетом списков комплектования </t>
  </si>
  <si>
    <t>Старшая группа № 1</t>
  </si>
  <si>
    <t>31.03.2022  №23</t>
  </si>
  <si>
    <t>Вакансии по воспитанникам на 31.03.2022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</si>
</sst>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10"/>
      <name val="Arial Cyr"/>
      <charset val="204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Cyr"/>
      <charset val="204"/>
    </font>
    <font>
      <b/>
      <sz val="10"/>
      <color theme="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rgb="FF92D050"/>
      </patternFill>
    </fill>
    <fill>
      <patternFill patternType="lightDown"/>
    </fill>
    <fill>
      <patternFill patternType="lightDown">
        <bgColor theme="0"/>
      </patternFill>
    </fill>
    <fill>
      <patternFill patternType="lightDown">
        <bgColor theme="0" tint="-0.14999847407452621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0" fillId="0" borderId="0" xfId="0" applyAlignment="1">
      <alignment horizontal="center" vertical="distributed"/>
    </xf>
    <xf numFmtId="0" fontId="1" fillId="0" borderId="0" xfId="0" applyFont="1"/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10" fillId="2" borderId="1" xfId="0" applyFont="1" applyFill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3" borderId="0" xfId="0" applyFont="1" applyFill="1"/>
    <xf numFmtId="0" fontId="10" fillId="3" borderId="1" xfId="0" applyFont="1" applyFill="1" applyBorder="1"/>
    <xf numFmtId="0" fontId="0" fillId="3" borderId="0" xfId="0" applyFill="1"/>
    <xf numFmtId="0" fontId="8" fillId="4" borderId="1" xfId="0" applyFont="1" applyFill="1" applyBorder="1"/>
    <xf numFmtId="0" fontId="3" fillId="0" borderId="1" xfId="0" applyFont="1" applyBorder="1" applyAlignment="1">
      <alignment wrapText="1"/>
    </xf>
    <xf numFmtId="0" fontId="13" fillId="0" borderId="1" xfId="0" applyFont="1" applyBorder="1"/>
    <xf numFmtId="0" fontId="14" fillId="0" borderId="3" xfId="0" applyFont="1" applyBorder="1"/>
    <xf numFmtId="0" fontId="13" fillId="0" borderId="1" xfId="0" applyFont="1" applyBorder="1" applyAlignment="1">
      <alignment horizontal="right"/>
    </xf>
    <xf numFmtId="0" fontId="14" fillId="4" borderId="3" xfId="0" applyFont="1" applyFill="1" applyBorder="1"/>
    <xf numFmtId="0" fontId="13" fillId="2" borderId="1" xfId="0" applyFont="1" applyFill="1" applyBorder="1"/>
    <xf numFmtId="0" fontId="13" fillId="4" borderId="1" xfId="0" applyFont="1" applyFill="1" applyBorder="1"/>
    <xf numFmtId="0" fontId="7" fillId="0" borderId="2" xfId="0" applyFont="1" applyBorder="1" applyAlignment="1">
      <alignment vertical="distributed" wrapText="1"/>
    </xf>
    <xf numFmtId="0" fontId="7" fillId="0" borderId="2" xfId="0" applyFont="1" applyBorder="1" applyAlignment="1">
      <alignment vertical="top" wrapText="1"/>
    </xf>
    <xf numFmtId="0" fontId="3" fillId="6" borderId="1" xfId="0" applyFont="1" applyFill="1" applyBorder="1"/>
    <xf numFmtId="0" fontId="9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/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15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0" fontId="10" fillId="11" borderId="1" xfId="0" applyFont="1" applyFill="1" applyBorder="1"/>
    <xf numFmtId="0" fontId="5" fillId="11" borderId="1" xfId="0" applyFont="1" applyFill="1" applyBorder="1" applyAlignment="1">
      <alignment horizontal="right"/>
    </xf>
    <xf numFmtId="0" fontId="5" fillId="11" borderId="1" xfId="0" applyFont="1" applyFill="1" applyBorder="1"/>
    <xf numFmtId="0" fontId="12" fillId="3" borderId="4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/>
    </xf>
    <xf numFmtId="0" fontId="3" fillId="11" borderId="1" xfId="0" applyFont="1" applyFill="1" applyBorder="1"/>
    <xf numFmtId="0" fontId="7" fillId="3" borderId="0" xfId="0" applyFont="1" applyFill="1" applyBorder="1"/>
    <xf numFmtId="0" fontId="17" fillId="3" borderId="0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3" borderId="0" xfId="0" applyFont="1" applyFill="1" applyAlignment="1">
      <alignment horizontal="center" vertical="distributed"/>
    </xf>
    <xf numFmtId="0" fontId="0" fillId="3" borderId="0" xfId="0" applyFill="1" applyAlignment="1">
      <alignment horizontal="center" vertical="distributed"/>
    </xf>
    <xf numFmtId="0" fontId="1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3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wrapText="1"/>
    </xf>
    <xf numFmtId="0" fontId="4" fillId="7" borderId="7" xfId="0" applyFont="1" applyFill="1" applyBorder="1" applyAlignment="1">
      <alignment horizontal="left" wrapText="1"/>
    </xf>
    <xf numFmtId="0" fontId="4" fillId="7" borderId="8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top"/>
    </xf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4" fillId="7" borderId="5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2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TableStyleMedium9" defaultPivotStyle="PivotStyleLight16">
    <tableStyle name="Стиль сводной таблицы 1" table="0" count="1">
      <tableStyleElement type="wholeTable" dxfId="1"/>
    </tableStyle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topLeftCell="A28" zoomScale="80" zoomScaleNormal="80" workbookViewId="0">
      <selection activeCell="T65" sqref="T65"/>
    </sheetView>
  </sheetViews>
  <sheetFormatPr defaultRowHeight="12.75" x14ac:dyDescent="0.2"/>
  <cols>
    <col min="1" max="1" width="4.85546875" customWidth="1"/>
    <col min="2" max="2" width="30.85546875" customWidth="1"/>
    <col min="3" max="3" width="10.28515625" customWidth="1"/>
    <col min="4" max="4" width="13" customWidth="1"/>
    <col min="5" max="5" width="9.42578125" customWidth="1"/>
    <col min="6" max="6" width="8.7109375" customWidth="1"/>
    <col min="7" max="7" width="7.7109375" customWidth="1"/>
    <col min="8" max="8" width="6.28515625" customWidth="1"/>
    <col min="9" max="9" width="6.5703125" customWidth="1"/>
    <col min="10" max="10" width="7.140625" customWidth="1"/>
    <col min="11" max="11" width="7.5703125" customWidth="1"/>
    <col min="12" max="12" width="7.28515625" customWidth="1"/>
    <col min="13" max="13" width="6.85546875" customWidth="1"/>
    <col min="14" max="14" width="6.42578125" customWidth="1"/>
    <col min="15" max="15" width="7.85546875" customWidth="1"/>
    <col min="16" max="16" width="7.140625" customWidth="1"/>
    <col min="17" max="17" width="8.85546875" customWidth="1"/>
    <col min="19" max="19" width="21.28515625" customWidth="1"/>
  </cols>
  <sheetData>
    <row r="1" spans="1:19" ht="38.450000000000003" customHeight="1" x14ac:dyDescent="0.2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2"/>
    </row>
    <row r="2" spans="1:19" ht="41.45" customHeight="1" x14ac:dyDescent="0.2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/>
    </row>
    <row r="3" spans="1:19" s="1" customFormat="1" ht="40.15" customHeight="1" x14ac:dyDescent="0.2">
      <c r="A3" s="95" t="s">
        <v>79</v>
      </c>
      <c r="B3" s="95"/>
      <c r="C3" s="41"/>
      <c r="D3" s="41"/>
      <c r="E3" s="41"/>
      <c r="F3" s="41"/>
      <c r="G3" s="41"/>
      <c r="H3" s="41"/>
      <c r="I3" s="41"/>
      <c r="J3" s="41"/>
      <c r="K3" s="42"/>
      <c r="L3" s="42"/>
      <c r="M3" s="96" t="s">
        <v>24</v>
      </c>
      <c r="N3" s="96"/>
      <c r="O3" s="96"/>
      <c r="P3" s="96"/>
      <c r="Q3" s="96"/>
      <c r="R3" s="71"/>
      <c r="S3" s="72"/>
    </row>
    <row r="4" spans="1:19" ht="13.5" customHeight="1" x14ac:dyDescent="0.2">
      <c r="A4" s="86" t="s">
        <v>3</v>
      </c>
      <c r="B4" s="86" t="s">
        <v>0</v>
      </c>
      <c r="C4" s="86" t="s">
        <v>1</v>
      </c>
      <c r="D4" s="86" t="s">
        <v>11</v>
      </c>
      <c r="E4" s="90" t="s">
        <v>26</v>
      </c>
      <c r="F4" s="91"/>
      <c r="G4" s="91"/>
      <c r="H4" s="91"/>
      <c r="I4" s="91"/>
      <c r="J4" s="91"/>
      <c r="K4" s="92" t="s">
        <v>2</v>
      </c>
      <c r="L4" s="93"/>
      <c r="M4" s="93"/>
      <c r="N4" s="93"/>
      <c r="O4" s="93"/>
      <c r="P4" s="94"/>
      <c r="Q4" s="86" t="s">
        <v>4</v>
      </c>
      <c r="R4" s="30"/>
      <c r="S4" s="32"/>
    </row>
    <row r="5" spans="1:19" ht="30.6" customHeight="1" x14ac:dyDescent="0.2">
      <c r="A5" s="87"/>
      <c r="B5" s="87"/>
      <c r="C5" s="87"/>
      <c r="D5" s="87"/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57" t="s">
        <v>10</v>
      </c>
      <c r="K5" s="58" t="s">
        <v>5</v>
      </c>
      <c r="L5" s="58" t="s">
        <v>6</v>
      </c>
      <c r="M5" s="58" t="s">
        <v>7</v>
      </c>
      <c r="N5" s="58" t="s">
        <v>8</v>
      </c>
      <c r="O5" s="58" t="s">
        <v>9</v>
      </c>
      <c r="P5" s="58" t="s">
        <v>10</v>
      </c>
      <c r="Q5" s="87"/>
      <c r="R5" s="69"/>
      <c r="S5" s="32"/>
    </row>
    <row r="6" spans="1:19" ht="12.75" customHeight="1" x14ac:dyDescent="0.2">
      <c r="A6" s="44">
        <v>39</v>
      </c>
      <c r="B6" s="45" t="s">
        <v>22</v>
      </c>
      <c r="C6" s="3">
        <v>17</v>
      </c>
      <c r="D6" s="3">
        <v>17</v>
      </c>
      <c r="E6" s="4"/>
      <c r="F6" s="4">
        <v>17</v>
      </c>
      <c r="G6" s="4"/>
      <c r="H6" s="4"/>
      <c r="I6" s="4"/>
      <c r="J6" s="4"/>
      <c r="K6" s="34"/>
      <c r="L6" s="34"/>
      <c r="M6" s="34"/>
      <c r="N6" s="34"/>
      <c r="O6" s="34"/>
      <c r="P6" s="34"/>
      <c r="Q6" s="59"/>
      <c r="R6" s="69"/>
      <c r="S6" s="67"/>
    </row>
    <row r="7" spans="1:19" ht="12.75" customHeight="1" x14ac:dyDescent="0.2">
      <c r="A7" s="44">
        <v>39</v>
      </c>
      <c r="B7" s="45" t="s">
        <v>23</v>
      </c>
      <c r="C7" s="3">
        <v>25</v>
      </c>
      <c r="D7" s="3">
        <v>23</v>
      </c>
      <c r="E7" s="4"/>
      <c r="F7" s="4"/>
      <c r="G7" s="4">
        <v>23</v>
      </c>
      <c r="H7" s="4"/>
      <c r="I7" s="4"/>
      <c r="J7" s="4"/>
      <c r="K7" s="34"/>
      <c r="L7" s="34"/>
      <c r="M7" s="34">
        <v>2</v>
      </c>
      <c r="N7" s="34"/>
      <c r="O7" s="34"/>
      <c r="P7" s="34"/>
      <c r="Q7" s="59">
        <v>2</v>
      </c>
      <c r="R7" s="69"/>
      <c r="S7" s="73"/>
    </row>
    <row r="8" spans="1:19" ht="15" customHeight="1" x14ac:dyDescent="0.2">
      <c r="A8" s="46">
        <v>39</v>
      </c>
      <c r="B8" s="47" t="s">
        <v>25</v>
      </c>
      <c r="C8" s="3">
        <v>20</v>
      </c>
      <c r="D8" s="3">
        <v>20</v>
      </c>
      <c r="E8" s="4"/>
      <c r="F8" s="4"/>
      <c r="G8" s="4"/>
      <c r="H8" s="4">
        <v>20</v>
      </c>
      <c r="I8" s="4"/>
      <c r="J8" s="4"/>
      <c r="K8" s="34"/>
      <c r="L8" s="34"/>
      <c r="M8" s="34"/>
      <c r="N8" s="34"/>
      <c r="O8" s="34"/>
      <c r="P8" s="34"/>
      <c r="Q8" s="59"/>
      <c r="R8" s="69"/>
      <c r="S8" s="73"/>
    </row>
    <row r="9" spans="1:19" ht="13.5" customHeight="1" x14ac:dyDescent="0.2">
      <c r="A9" s="46">
        <v>39</v>
      </c>
      <c r="B9" s="48" t="s">
        <v>39</v>
      </c>
      <c r="C9" s="3">
        <v>25</v>
      </c>
      <c r="D9" s="3">
        <v>15</v>
      </c>
      <c r="E9" s="4"/>
      <c r="F9" s="4"/>
      <c r="G9" s="4"/>
      <c r="H9" s="4"/>
      <c r="I9" s="4">
        <v>15</v>
      </c>
      <c r="J9" s="4"/>
      <c r="K9" s="34"/>
      <c r="L9" s="34"/>
      <c r="M9" s="34"/>
      <c r="N9" s="34"/>
      <c r="O9" s="34">
        <v>10</v>
      </c>
      <c r="P9" s="34"/>
      <c r="Q9" s="59">
        <v>10</v>
      </c>
      <c r="R9" s="69"/>
      <c r="S9" s="73"/>
    </row>
    <row r="10" spans="1:19" ht="21" customHeight="1" x14ac:dyDescent="0.2">
      <c r="A10" s="49">
        <v>39</v>
      </c>
      <c r="B10" s="48" t="s">
        <v>40</v>
      </c>
      <c r="C10" s="5">
        <v>10</v>
      </c>
      <c r="D10" s="5">
        <v>10</v>
      </c>
      <c r="E10" s="4"/>
      <c r="F10" s="4"/>
      <c r="G10" s="4"/>
      <c r="H10" s="4"/>
      <c r="I10" s="4"/>
      <c r="J10" s="4">
        <v>10</v>
      </c>
      <c r="K10" s="34"/>
      <c r="L10" s="34"/>
      <c r="M10" s="34"/>
      <c r="N10" s="34"/>
      <c r="O10" s="34"/>
      <c r="P10" s="34"/>
      <c r="Q10" s="59"/>
      <c r="R10" s="69"/>
      <c r="S10" s="73"/>
    </row>
    <row r="11" spans="1:19" ht="14.45" customHeight="1" x14ac:dyDescent="0.2">
      <c r="A11" s="49">
        <v>39</v>
      </c>
      <c r="B11" s="50" t="s">
        <v>41</v>
      </c>
      <c r="C11" s="5">
        <v>20</v>
      </c>
      <c r="D11" s="5">
        <v>16</v>
      </c>
      <c r="E11" s="4"/>
      <c r="F11" s="4"/>
      <c r="G11" s="4"/>
      <c r="H11" s="4"/>
      <c r="I11" s="4"/>
      <c r="J11" s="4">
        <v>16</v>
      </c>
      <c r="K11" s="34"/>
      <c r="L11" s="34"/>
      <c r="M11" s="34"/>
      <c r="N11" s="34"/>
      <c r="O11" s="34">
        <v>2</v>
      </c>
      <c r="P11" s="34">
        <v>2</v>
      </c>
      <c r="Q11" s="59">
        <v>4</v>
      </c>
      <c r="R11" s="69"/>
      <c r="S11" s="73"/>
    </row>
    <row r="12" spans="1:19" x14ac:dyDescent="0.2">
      <c r="A12" s="97" t="s">
        <v>14</v>
      </c>
      <c r="B12" s="98"/>
      <c r="C12" s="35">
        <f>SUM(C6:C11)</f>
        <v>117</v>
      </c>
      <c r="D12" s="35">
        <f>SUM(D6:D11)</f>
        <v>101</v>
      </c>
      <c r="E12" s="39">
        <f t="shared" ref="E12:P12" si="0">SUM(E6:E11)</f>
        <v>0</v>
      </c>
      <c r="F12" s="39">
        <f t="shared" si="0"/>
        <v>17</v>
      </c>
      <c r="G12" s="39">
        <f t="shared" si="0"/>
        <v>23</v>
      </c>
      <c r="H12" s="39">
        <f t="shared" si="0"/>
        <v>20</v>
      </c>
      <c r="I12" s="39">
        <f t="shared" si="0"/>
        <v>15</v>
      </c>
      <c r="J12" s="39">
        <f t="shared" si="0"/>
        <v>26</v>
      </c>
      <c r="K12" s="35">
        <f t="shared" si="0"/>
        <v>0</v>
      </c>
      <c r="L12" s="35">
        <f t="shared" si="0"/>
        <v>0</v>
      </c>
      <c r="M12" s="35">
        <f t="shared" si="0"/>
        <v>2</v>
      </c>
      <c r="N12" s="35">
        <f t="shared" si="0"/>
        <v>0</v>
      </c>
      <c r="O12" s="35">
        <f t="shared" si="0"/>
        <v>12</v>
      </c>
      <c r="P12" s="35">
        <f t="shared" si="0"/>
        <v>2</v>
      </c>
      <c r="Q12" s="40">
        <f>SUM(Q6:Q11)</f>
        <v>16</v>
      </c>
      <c r="R12" s="69"/>
      <c r="S12" s="67"/>
    </row>
    <row r="13" spans="1:19" ht="12.75" customHeight="1" x14ac:dyDescent="0.2">
      <c r="A13" s="46">
        <v>15</v>
      </c>
      <c r="B13" s="51" t="s">
        <v>53</v>
      </c>
      <c r="C13" s="6">
        <v>20</v>
      </c>
      <c r="D13" s="6">
        <v>20</v>
      </c>
      <c r="E13" s="7"/>
      <c r="F13" s="7">
        <v>20</v>
      </c>
      <c r="G13" s="7"/>
      <c r="H13" s="7"/>
      <c r="I13" s="7"/>
      <c r="J13" s="7"/>
      <c r="K13" s="8"/>
      <c r="L13" s="8"/>
      <c r="M13" s="8"/>
      <c r="N13" s="8"/>
      <c r="O13" s="8"/>
      <c r="P13" s="9"/>
      <c r="Q13" s="60"/>
      <c r="R13" s="74"/>
      <c r="S13" s="67"/>
    </row>
    <row r="14" spans="1:19" s="32" customFormat="1" ht="13.5" customHeight="1" x14ac:dyDescent="0.2">
      <c r="A14" s="52">
        <v>15</v>
      </c>
      <c r="B14" s="51" t="s">
        <v>54</v>
      </c>
      <c r="C14" s="6">
        <v>20</v>
      </c>
      <c r="D14" s="6">
        <v>20</v>
      </c>
      <c r="E14" s="7"/>
      <c r="F14" s="7">
        <v>20</v>
      </c>
      <c r="G14" s="7"/>
      <c r="H14" s="7"/>
      <c r="I14" s="7"/>
      <c r="J14" s="7"/>
      <c r="K14" s="8"/>
      <c r="L14" s="8"/>
      <c r="M14" s="8"/>
      <c r="N14" s="8"/>
      <c r="O14" s="8"/>
      <c r="P14" s="9"/>
      <c r="Q14" s="60"/>
      <c r="R14" s="69"/>
      <c r="S14" s="67"/>
    </row>
    <row r="15" spans="1:19" ht="12.75" customHeight="1" x14ac:dyDescent="0.2">
      <c r="A15" s="46">
        <v>15</v>
      </c>
      <c r="B15" s="53" t="s">
        <v>46</v>
      </c>
      <c r="C15" s="6">
        <v>20</v>
      </c>
      <c r="D15" s="6">
        <v>20</v>
      </c>
      <c r="E15" s="7"/>
      <c r="F15" s="7"/>
      <c r="G15" s="7">
        <v>20</v>
      </c>
      <c r="H15" s="7"/>
      <c r="I15" s="7"/>
      <c r="J15" s="7"/>
      <c r="K15" s="8"/>
      <c r="L15" s="8"/>
      <c r="M15" s="8"/>
      <c r="N15" s="8"/>
      <c r="O15" s="8"/>
      <c r="P15" s="9"/>
      <c r="Q15" s="60"/>
      <c r="R15" s="69"/>
      <c r="S15" s="67"/>
    </row>
    <row r="16" spans="1:19" ht="13.5" customHeight="1" x14ac:dyDescent="0.2">
      <c r="A16" s="46">
        <v>15</v>
      </c>
      <c r="B16" s="53" t="s">
        <v>47</v>
      </c>
      <c r="C16" s="6">
        <v>20</v>
      </c>
      <c r="D16" s="6">
        <v>20</v>
      </c>
      <c r="E16" s="7"/>
      <c r="F16" s="7"/>
      <c r="G16" s="7">
        <v>20</v>
      </c>
      <c r="H16" s="7"/>
      <c r="I16" s="7"/>
      <c r="J16" s="7"/>
      <c r="K16" s="8"/>
      <c r="L16" s="8"/>
      <c r="M16" s="8"/>
      <c r="N16" s="8"/>
      <c r="O16" s="8"/>
      <c r="P16" s="9"/>
      <c r="Q16" s="60"/>
      <c r="R16" s="69"/>
      <c r="S16" s="67"/>
    </row>
    <row r="17" spans="1:19" x14ac:dyDescent="0.2">
      <c r="A17" s="46">
        <v>15</v>
      </c>
      <c r="B17" s="53" t="s">
        <v>48</v>
      </c>
      <c r="C17" s="6">
        <v>20</v>
      </c>
      <c r="D17" s="6">
        <v>20</v>
      </c>
      <c r="E17" s="7"/>
      <c r="F17" s="7"/>
      <c r="G17" s="7"/>
      <c r="H17" s="7">
        <v>20</v>
      </c>
      <c r="I17" s="7"/>
      <c r="J17" s="7"/>
      <c r="K17" s="8"/>
      <c r="L17" s="8"/>
      <c r="M17" s="8"/>
      <c r="N17" s="8"/>
      <c r="O17" s="8"/>
      <c r="P17" s="9"/>
      <c r="Q17" s="60"/>
      <c r="R17" s="69"/>
      <c r="S17" s="67"/>
    </row>
    <row r="18" spans="1:19" x14ac:dyDescent="0.2">
      <c r="A18" s="46">
        <v>15</v>
      </c>
      <c r="B18" s="54" t="s">
        <v>49</v>
      </c>
      <c r="C18" s="6">
        <v>20</v>
      </c>
      <c r="D18" s="6">
        <v>20</v>
      </c>
      <c r="E18" s="7"/>
      <c r="F18" s="7"/>
      <c r="G18" s="7"/>
      <c r="H18" s="7">
        <v>20</v>
      </c>
      <c r="I18" s="7"/>
      <c r="J18" s="7"/>
      <c r="K18" s="8"/>
      <c r="L18" s="8"/>
      <c r="M18" s="8"/>
      <c r="N18" s="8"/>
      <c r="O18" s="8"/>
      <c r="P18" s="9"/>
      <c r="Q18" s="60"/>
      <c r="R18" s="69"/>
      <c r="S18" s="67"/>
    </row>
    <row r="19" spans="1:19" x14ac:dyDescent="0.2">
      <c r="A19" s="46">
        <v>15</v>
      </c>
      <c r="B19" s="54" t="s">
        <v>50</v>
      </c>
      <c r="C19" s="6">
        <v>20</v>
      </c>
      <c r="D19" s="6">
        <v>20</v>
      </c>
      <c r="E19" s="7"/>
      <c r="F19" s="7"/>
      <c r="G19" s="7"/>
      <c r="H19" s="7"/>
      <c r="I19" s="7">
        <v>20</v>
      </c>
      <c r="J19" s="7"/>
      <c r="K19" s="8"/>
      <c r="L19" s="8"/>
      <c r="M19" s="8"/>
      <c r="N19" s="8"/>
      <c r="O19" s="8"/>
      <c r="P19" s="9"/>
      <c r="Q19" s="60"/>
      <c r="R19" s="69"/>
      <c r="S19" s="67"/>
    </row>
    <row r="20" spans="1:19" x14ac:dyDescent="0.2">
      <c r="A20" s="46">
        <v>15</v>
      </c>
      <c r="B20" s="54" t="s">
        <v>51</v>
      </c>
      <c r="C20" s="6">
        <v>20</v>
      </c>
      <c r="D20" s="6">
        <v>20</v>
      </c>
      <c r="E20" s="7"/>
      <c r="F20" s="7"/>
      <c r="G20" s="7"/>
      <c r="H20" s="7"/>
      <c r="I20" s="7">
        <v>20</v>
      </c>
      <c r="J20" s="7"/>
      <c r="K20" s="8"/>
      <c r="L20" s="8"/>
      <c r="M20" s="8"/>
      <c r="N20" s="8"/>
      <c r="O20" s="8"/>
      <c r="P20" s="9"/>
      <c r="Q20" s="60"/>
      <c r="R20" s="69"/>
      <c r="S20" s="67"/>
    </row>
    <row r="21" spans="1:19" x14ac:dyDescent="0.2">
      <c r="A21" s="46">
        <v>15</v>
      </c>
      <c r="B21" s="54" t="s">
        <v>52</v>
      </c>
      <c r="C21" s="6">
        <v>20</v>
      </c>
      <c r="D21" s="6">
        <v>19</v>
      </c>
      <c r="E21" s="7"/>
      <c r="F21" s="7"/>
      <c r="G21" s="7"/>
      <c r="H21" s="7"/>
      <c r="I21" s="7"/>
      <c r="J21" s="7">
        <v>19</v>
      </c>
      <c r="K21" s="8"/>
      <c r="L21" s="8"/>
      <c r="M21" s="8"/>
      <c r="N21" s="8"/>
      <c r="O21" s="8"/>
      <c r="P21" s="9">
        <v>1</v>
      </c>
      <c r="Q21" s="60">
        <v>1</v>
      </c>
      <c r="R21" s="69"/>
      <c r="S21" s="67"/>
    </row>
    <row r="22" spans="1:19" x14ac:dyDescent="0.2">
      <c r="A22" s="46">
        <v>15</v>
      </c>
      <c r="B22" s="54" t="s">
        <v>55</v>
      </c>
      <c r="C22" s="6">
        <v>20</v>
      </c>
      <c r="D22" s="6">
        <v>20</v>
      </c>
      <c r="E22" s="7"/>
      <c r="F22" s="7"/>
      <c r="G22" s="7"/>
      <c r="H22" s="7"/>
      <c r="I22" s="7"/>
      <c r="J22" s="7">
        <v>20</v>
      </c>
      <c r="K22" s="8"/>
      <c r="L22" s="8"/>
      <c r="M22" s="8"/>
      <c r="N22" s="8"/>
      <c r="O22" s="8"/>
      <c r="P22" s="9"/>
      <c r="Q22" s="60"/>
      <c r="R22" s="69"/>
      <c r="S22" s="67"/>
    </row>
    <row r="23" spans="1:19" x14ac:dyDescent="0.2">
      <c r="A23" s="46">
        <v>15</v>
      </c>
      <c r="B23" s="54" t="s">
        <v>56</v>
      </c>
      <c r="C23" s="10">
        <v>20</v>
      </c>
      <c r="D23" s="10">
        <v>17</v>
      </c>
      <c r="E23" s="11"/>
      <c r="F23" s="11"/>
      <c r="G23" s="11"/>
      <c r="H23" s="11"/>
      <c r="I23" s="11"/>
      <c r="J23" s="11">
        <v>17</v>
      </c>
      <c r="K23" s="9"/>
      <c r="L23" s="9"/>
      <c r="M23" s="9"/>
      <c r="N23" s="9"/>
      <c r="O23" s="9"/>
      <c r="P23" s="9">
        <v>3</v>
      </c>
      <c r="Q23" s="60">
        <v>3</v>
      </c>
      <c r="R23" s="69"/>
      <c r="S23" s="67"/>
    </row>
    <row r="24" spans="1:19" ht="13.5" customHeight="1" x14ac:dyDescent="0.2">
      <c r="A24" s="83" t="s">
        <v>15</v>
      </c>
      <c r="B24" s="84"/>
      <c r="C24" s="35">
        <f t="shared" ref="C24:P24" si="1">SUM(C13:C23)</f>
        <v>220</v>
      </c>
      <c r="D24" s="35">
        <f>SUM(D13:D23)</f>
        <v>216</v>
      </c>
      <c r="E24" s="39">
        <f t="shared" si="1"/>
        <v>0</v>
      </c>
      <c r="F24" s="39">
        <f t="shared" si="1"/>
        <v>40</v>
      </c>
      <c r="G24" s="39">
        <f t="shared" si="1"/>
        <v>40</v>
      </c>
      <c r="H24" s="39">
        <f t="shared" si="1"/>
        <v>40</v>
      </c>
      <c r="I24" s="39">
        <f t="shared" si="1"/>
        <v>40</v>
      </c>
      <c r="J24" s="39">
        <f t="shared" si="1"/>
        <v>56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4</v>
      </c>
      <c r="Q24" s="40">
        <f>SUM(Q13:Q23)</f>
        <v>4</v>
      </c>
      <c r="R24" s="69"/>
      <c r="S24" s="67"/>
    </row>
    <row r="25" spans="1:19" x14ac:dyDescent="0.2">
      <c r="A25" s="46">
        <v>20</v>
      </c>
      <c r="B25" s="53" t="s">
        <v>29</v>
      </c>
      <c r="C25" s="10">
        <v>21</v>
      </c>
      <c r="D25" s="12">
        <v>21</v>
      </c>
      <c r="E25" s="13">
        <v>21</v>
      </c>
      <c r="F25" s="13"/>
      <c r="G25" s="13"/>
      <c r="H25" s="13"/>
      <c r="I25" s="13"/>
      <c r="J25" s="13"/>
      <c r="K25" s="14">
        <v>2</v>
      </c>
      <c r="L25" s="14"/>
      <c r="M25" s="14"/>
      <c r="N25" s="14"/>
      <c r="O25" s="14"/>
      <c r="P25" s="14"/>
      <c r="Q25" s="61"/>
      <c r="R25" s="69"/>
      <c r="S25" s="67"/>
    </row>
    <row r="26" spans="1:19" x14ac:dyDescent="0.2">
      <c r="A26" s="46">
        <v>20</v>
      </c>
      <c r="B26" s="53" t="s">
        <v>30</v>
      </c>
      <c r="C26" s="10">
        <v>20</v>
      </c>
      <c r="D26" s="12">
        <v>20</v>
      </c>
      <c r="E26" s="13"/>
      <c r="F26" s="13">
        <v>20</v>
      </c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61"/>
      <c r="R26" s="69"/>
      <c r="S26" s="67"/>
    </row>
    <row r="27" spans="1:19" x14ac:dyDescent="0.2">
      <c r="A27" s="46">
        <v>20</v>
      </c>
      <c r="B27" s="53" t="s">
        <v>43</v>
      </c>
      <c r="C27" s="10">
        <v>20</v>
      </c>
      <c r="D27" s="12">
        <v>20</v>
      </c>
      <c r="E27" s="13"/>
      <c r="F27" s="13">
        <v>20</v>
      </c>
      <c r="G27" s="13"/>
      <c r="H27" s="13"/>
      <c r="I27" s="13"/>
      <c r="J27" s="13"/>
      <c r="K27" s="14"/>
      <c r="L27" s="14"/>
      <c r="M27" s="15"/>
      <c r="N27" s="14"/>
      <c r="O27" s="14"/>
      <c r="P27" s="14"/>
      <c r="Q27" s="61"/>
      <c r="R27" s="69"/>
      <c r="S27" s="67"/>
    </row>
    <row r="28" spans="1:19" x14ac:dyDescent="0.2">
      <c r="A28" s="46">
        <v>20</v>
      </c>
      <c r="B28" s="53" t="s">
        <v>31</v>
      </c>
      <c r="C28" s="10">
        <v>20</v>
      </c>
      <c r="D28" s="12">
        <v>20</v>
      </c>
      <c r="E28" s="13"/>
      <c r="F28" s="13"/>
      <c r="G28" s="13">
        <v>20</v>
      </c>
      <c r="H28" s="13"/>
      <c r="I28" s="13"/>
      <c r="J28" s="13"/>
      <c r="K28" s="14"/>
      <c r="L28" s="14"/>
      <c r="M28" s="15"/>
      <c r="N28" s="14"/>
      <c r="O28" s="14"/>
      <c r="P28" s="14"/>
      <c r="Q28" s="61"/>
      <c r="R28" s="69"/>
      <c r="S28" s="67"/>
    </row>
    <row r="29" spans="1:19" x14ac:dyDescent="0.2">
      <c r="A29" s="46">
        <v>20</v>
      </c>
      <c r="B29" s="53" t="s">
        <v>32</v>
      </c>
      <c r="C29" s="10">
        <v>25</v>
      </c>
      <c r="D29" s="12">
        <v>25</v>
      </c>
      <c r="E29" s="13"/>
      <c r="F29" s="13"/>
      <c r="G29" s="13">
        <v>25</v>
      </c>
      <c r="H29" s="13"/>
      <c r="I29" s="13"/>
      <c r="J29" s="13"/>
      <c r="K29" s="14"/>
      <c r="L29" s="14"/>
      <c r="M29" s="14"/>
      <c r="N29" s="14"/>
      <c r="O29" s="14"/>
      <c r="P29" s="14"/>
      <c r="Q29" s="62"/>
      <c r="R29" s="69"/>
      <c r="S29" s="77"/>
    </row>
    <row r="30" spans="1:19" x14ac:dyDescent="0.2">
      <c r="A30" s="46">
        <v>20</v>
      </c>
      <c r="B30" s="53" t="s">
        <v>33</v>
      </c>
      <c r="C30" s="10">
        <v>25</v>
      </c>
      <c r="D30" s="12">
        <v>25</v>
      </c>
      <c r="E30" s="13"/>
      <c r="F30" s="13"/>
      <c r="G30" s="13"/>
      <c r="H30" s="13">
        <v>25</v>
      </c>
      <c r="I30" s="13"/>
      <c r="J30" s="13"/>
      <c r="K30" s="14"/>
      <c r="L30" s="14"/>
      <c r="M30" s="14"/>
      <c r="N30" s="15"/>
      <c r="O30" s="15"/>
      <c r="P30" s="15"/>
      <c r="Q30" s="61"/>
      <c r="R30" s="69"/>
      <c r="S30" s="77"/>
    </row>
    <row r="31" spans="1:19" x14ac:dyDescent="0.2">
      <c r="A31" s="46">
        <v>20</v>
      </c>
      <c r="B31" s="54" t="s">
        <v>34</v>
      </c>
      <c r="C31" s="10">
        <v>25</v>
      </c>
      <c r="D31" s="12">
        <v>25</v>
      </c>
      <c r="E31" s="13"/>
      <c r="F31" s="13"/>
      <c r="G31" s="13"/>
      <c r="H31" s="13">
        <v>25</v>
      </c>
      <c r="I31" s="13"/>
      <c r="J31" s="13"/>
      <c r="K31" s="14"/>
      <c r="L31" s="14"/>
      <c r="M31" s="14"/>
      <c r="N31" s="15"/>
      <c r="O31" s="15"/>
      <c r="P31" s="15"/>
      <c r="Q31" s="61"/>
      <c r="R31" s="69"/>
      <c r="S31" s="77"/>
    </row>
    <row r="32" spans="1:19" x14ac:dyDescent="0.2">
      <c r="A32" s="46">
        <v>20</v>
      </c>
      <c r="B32" s="54" t="s">
        <v>35</v>
      </c>
      <c r="C32" s="10">
        <v>25</v>
      </c>
      <c r="D32" s="12">
        <v>25</v>
      </c>
      <c r="E32" s="13"/>
      <c r="F32" s="13"/>
      <c r="G32" s="13"/>
      <c r="H32" s="13"/>
      <c r="I32" s="13">
        <v>25</v>
      </c>
      <c r="J32" s="13"/>
      <c r="K32" s="14"/>
      <c r="L32" s="14"/>
      <c r="M32" s="14"/>
      <c r="N32" s="15"/>
      <c r="O32" s="15"/>
      <c r="P32" s="15"/>
      <c r="Q32" s="61"/>
      <c r="R32" s="69"/>
      <c r="S32" s="77"/>
    </row>
    <row r="33" spans="1:19" x14ac:dyDescent="0.2">
      <c r="A33" s="46">
        <v>20</v>
      </c>
      <c r="B33" s="54" t="s">
        <v>36</v>
      </c>
      <c r="C33" s="10">
        <v>25</v>
      </c>
      <c r="D33" s="12">
        <v>24</v>
      </c>
      <c r="E33" s="13"/>
      <c r="F33" s="13"/>
      <c r="G33" s="13"/>
      <c r="H33" s="13"/>
      <c r="I33" s="13">
        <v>24</v>
      </c>
      <c r="J33" s="13"/>
      <c r="K33" s="14"/>
      <c r="L33" s="14"/>
      <c r="M33" s="14"/>
      <c r="N33" s="15"/>
      <c r="O33" s="15">
        <v>1</v>
      </c>
      <c r="P33" s="15"/>
      <c r="Q33" s="61">
        <v>1</v>
      </c>
      <c r="R33" s="69"/>
      <c r="S33" s="77"/>
    </row>
    <row r="34" spans="1:19" x14ac:dyDescent="0.2">
      <c r="A34" s="46">
        <v>20</v>
      </c>
      <c r="B34" s="54" t="s">
        <v>44</v>
      </c>
      <c r="C34" s="10">
        <v>25</v>
      </c>
      <c r="D34" s="12">
        <v>19</v>
      </c>
      <c r="E34" s="13"/>
      <c r="F34" s="13"/>
      <c r="G34" s="13"/>
      <c r="H34" s="13"/>
      <c r="I34" s="13">
        <v>19</v>
      </c>
      <c r="J34" s="13"/>
      <c r="K34" s="14"/>
      <c r="L34" s="14"/>
      <c r="M34" s="14"/>
      <c r="N34" s="15"/>
      <c r="O34" s="15">
        <v>6</v>
      </c>
      <c r="P34" s="15"/>
      <c r="Q34" s="61">
        <v>6</v>
      </c>
      <c r="R34" s="69"/>
      <c r="S34" s="77"/>
    </row>
    <row r="35" spans="1:19" x14ac:dyDescent="0.2">
      <c r="A35" s="46">
        <v>20</v>
      </c>
      <c r="B35" s="54" t="s">
        <v>37</v>
      </c>
      <c r="C35" s="10">
        <v>25</v>
      </c>
      <c r="D35" s="12">
        <v>25</v>
      </c>
      <c r="E35" s="13"/>
      <c r="F35" s="13"/>
      <c r="G35" s="13"/>
      <c r="H35" s="13"/>
      <c r="I35" s="13"/>
      <c r="J35" s="13">
        <v>25</v>
      </c>
      <c r="K35" s="14"/>
      <c r="L35" s="14"/>
      <c r="M35" s="14"/>
      <c r="N35" s="15"/>
      <c r="O35" s="15"/>
      <c r="P35" s="15"/>
      <c r="Q35" s="61"/>
      <c r="R35" s="69"/>
      <c r="S35" s="67"/>
    </row>
    <row r="36" spans="1:19" x14ac:dyDescent="0.2">
      <c r="A36" s="46">
        <v>20</v>
      </c>
      <c r="B36" s="54" t="s">
        <v>38</v>
      </c>
      <c r="C36" s="10">
        <v>25</v>
      </c>
      <c r="D36" s="12">
        <v>21</v>
      </c>
      <c r="E36" s="13"/>
      <c r="F36" s="13"/>
      <c r="G36" s="13"/>
      <c r="H36" s="13"/>
      <c r="I36" s="13"/>
      <c r="J36" s="13">
        <v>21</v>
      </c>
      <c r="K36" s="14"/>
      <c r="L36" s="14"/>
      <c r="M36" s="14"/>
      <c r="N36" s="15"/>
      <c r="O36" s="15"/>
      <c r="P36" s="15">
        <v>4</v>
      </c>
      <c r="Q36" s="61">
        <v>4</v>
      </c>
      <c r="R36" s="69"/>
      <c r="S36" s="67"/>
    </row>
    <row r="37" spans="1:19" ht="12.75" customHeight="1" x14ac:dyDescent="0.2">
      <c r="A37" s="88" t="s">
        <v>16</v>
      </c>
      <c r="B37" s="89"/>
      <c r="C37" s="35">
        <f>SUM(C25:C36)</f>
        <v>281</v>
      </c>
      <c r="D37" s="35">
        <f>SUM(D25:D36)</f>
        <v>270</v>
      </c>
      <c r="E37" s="33">
        <f t="shared" ref="E37:P37" si="2">SUM(E25:E36)</f>
        <v>21</v>
      </c>
      <c r="F37" s="33">
        <f t="shared" si="2"/>
        <v>40</v>
      </c>
      <c r="G37" s="33">
        <f t="shared" si="2"/>
        <v>45</v>
      </c>
      <c r="H37" s="33">
        <f t="shared" si="2"/>
        <v>50</v>
      </c>
      <c r="I37" s="33">
        <f t="shared" si="2"/>
        <v>68</v>
      </c>
      <c r="J37" s="33">
        <f t="shared" si="2"/>
        <v>46</v>
      </c>
      <c r="K37" s="33">
        <f t="shared" si="2"/>
        <v>2</v>
      </c>
      <c r="L37" s="33">
        <f t="shared" si="2"/>
        <v>0</v>
      </c>
      <c r="M37" s="33">
        <f t="shared" si="2"/>
        <v>0</v>
      </c>
      <c r="N37" s="33">
        <f t="shared" si="2"/>
        <v>0</v>
      </c>
      <c r="O37" s="33">
        <f t="shared" si="2"/>
        <v>7</v>
      </c>
      <c r="P37" s="33">
        <f t="shared" si="2"/>
        <v>4</v>
      </c>
      <c r="Q37" s="33">
        <f>SUM(Q25:Q36)</f>
        <v>11</v>
      </c>
      <c r="R37" s="69"/>
      <c r="S37" s="67"/>
    </row>
    <row r="38" spans="1:19" s="32" customFormat="1" x14ac:dyDescent="0.2">
      <c r="A38" s="55">
        <v>22</v>
      </c>
      <c r="B38" s="53" t="s">
        <v>45</v>
      </c>
      <c r="C38" s="6">
        <v>27</v>
      </c>
      <c r="D38" s="6">
        <v>26</v>
      </c>
      <c r="E38" s="7"/>
      <c r="F38" s="7"/>
      <c r="G38" s="7"/>
      <c r="H38" s="7">
        <v>26</v>
      </c>
      <c r="I38" s="7"/>
      <c r="J38" s="7"/>
      <c r="K38" s="8"/>
      <c r="L38" s="8"/>
      <c r="M38" s="8"/>
      <c r="N38" s="8">
        <v>1</v>
      </c>
      <c r="O38" s="8"/>
      <c r="P38" s="31"/>
      <c r="Q38" s="31">
        <v>1</v>
      </c>
      <c r="R38" s="69"/>
      <c r="S38" s="67"/>
    </row>
    <row r="39" spans="1:19" x14ac:dyDescent="0.2">
      <c r="A39" s="49">
        <v>22</v>
      </c>
      <c r="B39" s="53" t="s">
        <v>57</v>
      </c>
      <c r="C39" s="6">
        <v>25</v>
      </c>
      <c r="D39" s="6">
        <v>22</v>
      </c>
      <c r="E39" s="7"/>
      <c r="F39" s="7"/>
      <c r="G39" s="7"/>
      <c r="H39" s="7"/>
      <c r="I39" s="7">
        <v>22</v>
      </c>
      <c r="J39" s="7"/>
      <c r="K39" s="8"/>
      <c r="L39" s="8"/>
      <c r="M39" s="8"/>
      <c r="N39" s="8"/>
      <c r="O39" s="8">
        <v>3</v>
      </c>
      <c r="P39" s="9"/>
      <c r="Q39" s="60">
        <v>3</v>
      </c>
      <c r="R39" s="69"/>
      <c r="S39" s="67"/>
    </row>
    <row r="40" spans="1:19" x14ac:dyDescent="0.2">
      <c r="A40" s="49">
        <v>22</v>
      </c>
      <c r="B40" s="56" t="s">
        <v>58</v>
      </c>
      <c r="C40" s="6">
        <v>25</v>
      </c>
      <c r="D40" s="6">
        <v>18</v>
      </c>
      <c r="E40" s="7"/>
      <c r="F40" s="7"/>
      <c r="G40" s="7"/>
      <c r="H40" s="7"/>
      <c r="I40" s="7">
        <v>18</v>
      </c>
      <c r="J40" s="7"/>
      <c r="K40" s="8"/>
      <c r="L40" s="8"/>
      <c r="M40" s="8"/>
      <c r="N40" s="8"/>
      <c r="O40" s="8">
        <v>7</v>
      </c>
      <c r="P40" s="9"/>
      <c r="Q40" s="60">
        <v>7</v>
      </c>
      <c r="R40" s="69"/>
      <c r="S40" s="67"/>
    </row>
    <row r="41" spans="1:19" x14ac:dyDescent="0.2">
      <c r="A41" s="49">
        <v>22</v>
      </c>
      <c r="B41" s="43" t="s">
        <v>59</v>
      </c>
      <c r="C41" s="6">
        <v>25</v>
      </c>
      <c r="D41" s="6">
        <v>18</v>
      </c>
      <c r="E41" s="7"/>
      <c r="F41" s="7"/>
      <c r="G41" s="7"/>
      <c r="H41" s="7"/>
      <c r="I41" s="7"/>
      <c r="J41" s="7">
        <v>18</v>
      </c>
      <c r="K41" s="8"/>
      <c r="L41" s="8"/>
      <c r="M41" s="8"/>
      <c r="N41" s="8"/>
      <c r="O41" s="8"/>
      <c r="P41" s="9">
        <v>7</v>
      </c>
      <c r="Q41" s="60">
        <v>7</v>
      </c>
      <c r="R41" s="69"/>
      <c r="S41" s="67"/>
    </row>
    <row r="42" spans="1:19" ht="21" customHeight="1" x14ac:dyDescent="0.2">
      <c r="A42" s="49">
        <v>22</v>
      </c>
      <c r="B42" s="48" t="s">
        <v>28</v>
      </c>
      <c r="C42" s="17">
        <v>10</v>
      </c>
      <c r="D42" s="17">
        <v>9</v>
      </c>
      <c r="E42" s="7"/>
      <c r="F42" s="7"/>
      <c r="G42" s="7"/>
      <c r="H42" s="7"/>
      <c r="I42" s="7">
        <v>9</v>
      </c>
      <c r="J42" s="7"/>
      <c r="K42" s="8"/>
      <c r="L42" s="8"/>
      <c r="M42" s="8"/>
      <c r="N42" s="8"/>
      <c r="O42" s="8">
        <v>1</v>
      </c>
      <c r="P42" s="9"/>
      <c r="Q42" s="60">
        <v>1</v>
      </c>
      <c r="R42" s="69"/>
      <c r="S42" s="67"/>
    </row>
    <row r="43" spans="1:19" ht="24" customHeight="1" x14ac:dyDescent="0.2">
      <c r="A43" s="49">
        <v>22</v>
      </c>
      <c r="B43" s="48" t="s">
        <v>40</v>
      </c>
      <c r="C43" s="17">
        <v>10</v>
      </c>
      <c r="D43" s="17">
        <v>8</v>
      </c>
      <c r="E43" s="7"/>
      <c r="F43" s="7"/>
      <c r="G43" s="7"/>
      <c r="H43" s="7"/>
      <c r="I43" s="7"/>
      <c r="J43" s="7">
        <v>8</v>
      </c>
      <c r="K43" s="8"/>
      <c r="L43" s="8"/>
      <c r="M43" s="8"/>
      <c r="N43" s="8"/>
      <c r="O43" s="8"/>
      <c r="P43" s="9">
        <v>2</v>
      </c>
      <c r="Q43" s="60">
        <v>2</v>
      </c>
      <c r="R43" s="69"/>
      <c r="S43" s="67"/>
    </row>
    <row r="44" spans="1:19" ht="12.75" customHeight="1" x14ac:dyDescent="0.2">
      <c r="A44" s="83" t="s">
        <v>17</v>
      </c>
      <c r="B44" s="84"/>
      <c r="C44" s="35">
        <f t="shared" ref="C44:Q44" si="3">SUM(C38:C43)</f>
        <v>122</v>
      </c>
      <c r="D44" s="35">
        <f t="shared" si="3"/>
        <v>101</v>
      </c>
      <c r="E44" s="39">
        <f t="shared" si="3"/>
        <v>0</v>
      </c>
      <c r="F44" s="39">
        <f t="shared" si="3"/>
        <v>0</v>
      </c>
      <c r="G44" s="39">
        <f t="shared" si="3"/>
        <v>0</v>
      </c>
      <c r="H44" s="39">
        <f t="shared" si="3"/>
        <v>26</v>
      </c>
      <c r="I44" s="39">
        <f t="shared" si="3"/>
        <v>49</v>
      </c>
      <c r="J44" s="39">
        <f t="shared" si="3"/>
        <v>26</v>
      </c>
      <c r="K44" s="35">
        <f t="shared" si="3"/>
        <v>0</v>
      </c>
      <c r="L44" s="35">
        <f t="shared" si="3"/>
        <v>0</v>
      </c>
      <c r="M44" s="35">
        <f t="shared" si="3"/>
        <v>0</v>
      </c>
      <c r="N44" s="35">
        <f t="shared" si="3"/>
        <v>1</v>
      </c>
      <c r="O44" s="35">
        <f t="shared" si="3"/>
        <v>11</v>
      </c>
      <c r="P44" s="35">
        <f t="shared" si="3"/>
        <v>9</v>
      </c>
      <c r="Q44" s="40">
        <f t="shared" si="3"/>
        <v>21</v>
      </c>
      <c r="R44" s="69"/>
      <c r="S44" s="67"/>
    </row>
    <row r="45" spans="1:19" ht="15.75" customHeight="1" x14ac:dyDescent="0.2">
      <c r="A45" s="46">
        <v>25</v>
      </c>
      <c r="B45" s="53" t="s">
        <v>42</v>
      </c>
      <c r="C45" s="6">
        <v>24</v>
      </c>
      <c r="D45" s="6">
        <v>24</v>
      </c>
      <c r="E45" s="7"/>
      <c r="F45" s="7"/>
      <c r="G45" s="7">
        <v>24</v>
      </c>
      <c r="H45" s="7"/>
      <c r="I45" s="7"/>
      <c r="J45" s="7"/>
      <c r="K45" s="8"/>
      <c r="L45" s="8"/>
      <c r="M45" s="8"/>
      <c r="N45" s="8"/>
      <c r="O45" s="8"/>
      <c r="P45" s="9"/>
      <c r="Q45" s="60"/>
      <c r="R45" s="69"/>
      <c r="S45" s="67"/>
    </row>
    <row r="46" spans="1:19" s="32" customFormat="1" ht="15.75" customHeight="1" x14ac:dyDescent="0.2">
      <c r="A46" s="52">
        <v>25</v>
      </c>
      <c r="B46" s="53" t="s">
        <v>25</v>
      </c>
      <c r="C46" s="6">
        <v>20</v>
      </c>
      <c r="D46" s="6">
        <v>19</v>
      </c>
      <c r="E46" s="7"/>
      <c r="F46" s="7"/>
      <c r="G46" s="7"/>
      <c r="H46" s="7">
        <v>19</v>
      </c>
      <c r="I46" s="7"/>
      <c r="J46" s="7"/>
      <c r="K46" s="8"/>
      <c r="L46" s="8"/>
      <c r="M46" s="8"/>
      <c r="N46" s="8">
        <v>1</v>
      </c>
      <c r="O46" s="8"/>
      <c r="P46" s="31"/>
      <c r="Q46" s="31">
        <v>1</v>
      </c>
      <c r="R46" s="69"/>
      <c r="S46" s="67"/>
    </row>
    <row r="47" spans="1:19" ht="15.75" customHeight="1" x14ac:dyDescent="0.2">
      <c r="A47" s="46">
        <v>25</v>
      </c>
      <c r="B47" s="53" t="s">
        <v>73</v>
      </c>
      <c r="C47" s="6">
        <v>21</v>
      </c>
      <c r="D47" s="6">
        <v>21</v>
      </c>
      <c r="E47" s="7"/>
      <c r="F47" s="7"/>
      <c r="G47" s="7"/>
      <c r="H47" s="7"/>
      <c r="I47" s="7">
        <v>21</v>
      </c>
      <c r="J47" s="7"/>
      <c r="K47" s="8"/>
      <c r="L47" s="8"/>
      <c r="M47" s="8"/>
      <c r="N47" s="8"/>
      <c r="O47" s="8"/>
      <c r="P47" s="9"/>
      <c r="Q47" s="60"/>
      <c r="R47" s="69"/>
      <c r="S47" s="67"/>
    </row>
    <row r="48" spans="1:19" ht="15.75" customHeight="1" x14ac:dyDescent="0.2">
      <c r="A48" s="46">
        <v>25</v>
      </c>
      <c r="B48" s="53" t="s">
        <v>74</v>
      </c>
      <c r="C48" s="6">
        <v>21</v>
      </c>
      <c r="D48" s="6">
        <v>21</v>
      </c>
      <c r="E48" s="7"/>
      <c r="F48" s="7"/>
      <c r="G48" s="7"/>
      <c r="H48" s="7"/>
      <c r="I48" s="7">
        <v>21</v>
      </c>
      <c r="J48" s="7"/>
      <c r="K48" s="8"/>
      <c r="L48" s="8"/>
      <c r="M48" s="8"/>
      <c r="N48" s="8"/>
      <c r="O48" s="8"/>
      <c r="P48" s="9"/>
      <c r="Q48" s="60"/>
      <c r="R48" s="69"/>
      <c r="S48" s="67"/>
    </row>
    <row r="49" spans="1:19" ht="14.25" customHeight="1" x14ac:dyDescent="0.2">
      <c r="A49" s="46">
        <v>25</v>
      </c>
      <c r="B49" s="54" t="s">
        <v>75</v>
      </c>
      <c r="C49" s="6">
        <v>20</v>
      </c>
      <c r="D49" s="6">
        <v>18</v>
      </c>
      <c r="E49" s="7"/>
      <c r="F49" s="7"/>
      <c r="G49" s="7"/>
      <c r="H49" s="7"/>
      <c r="I49" s="7"/>
      <c r="J49" s="7">
        <v>18</v>
      </c>
      <c r="K49" s="8"/>
      <c r="L49" s="8"/>
      <c r="M49" s="8"/>
      <c r="N49" s="8"/>
      <c r="O49" s="8"/>
      <c r="P49" s="9">
        <v>2</v>
      </c>
      <c r="Q49" s="60">
        <v>2</v>
      </c>
      <c r="R49" s="69"/>
      <c r="S49" s="67"/>
    </row>
    <row r="50" spans="1:19" ht="14.25" customHeight="1" x14ac:dyDescent="0.2">
      <c r="A50" s="46">
        <v>25</v>
      </c>
      <c r="B50" s="54" t="s">
        <v>76</v>
      </c>
      <c r="C50" s="6">
        <v>25</v>
      </c>
      <c r="D50" s="6">
        <v>20</v>
      </c>
      <c r="E50" s="7"/>
      <c r="F50" s="7"/>
      <c r="G50" s="7"/>
      <c r="H50" s="7"/>
      <c r="I50" s="7"/>
      <c r="J50" s="7">
        <v>20</v>
      </c>
      <c r="K50" s="8"/>
      <c r="L50" s="8"/>
      <c r="M50" s="8"/>
      <c r="N50" s="8"/>
      <c r="O50" s="8"/>
      <c r="P50" s="9">
        <v>5</v>
      </c>
      <c r="Q50" s="60">
        <v>5</v>
      </c>
      <c r="R50" s="69"/>
      <c r="S50" s="67"/>
    </row>
    <row r="51" spans="1:19" ht="14.25" customHeight="1" x14ac:dyDescent="0.2">
      <c r="A51" s="83" t="s">
        <v>18</v>
      </c>
      <c r="B51" s="84"/>
      <c r="C51" s="35">
        <f>SUM(C45:C50)</f>
        <v>131</v>
      </c>
      <c r="D51" s="35">
        <f>SUM(D45:D50)</f>
        <v>123</v>
      </c>
      <c r="E51" s="39">
        <f t="shared" ref="E51:P51" si="4">SUM(E45:E50)</f>
        <v>0</v>
      </c>
      <c r="F51" s="39">
        <f t="shared" si="4"/>
        <v>0</v>
      </c>
      <c r="G51" s="39">
        <f t="shared" si="4"/>
        <v>24</v>
      </c>
      <c r="H51" s="39">
        <f t="shared" si="4"/>
        <v>19</v>
      </c>
      <c r="I51" s="39">
        <f t="shared" si="4"/>
        <v>42</v>
      </c>
      <c r="J51" s="39">
        <f t="shared" si="4"/>
        <v>38</v>
      </c>
      <c r="K51" s="35">
        <f t="shared" si="4"/>
        <v>0</v>
      </c>
      <c r="L51" s="35">
        <f t="shared" si="4"/>
        <v>0</v>
      </c>
      <c r="M51" s="35">
        <f t="shared" si="4"/>
        <v>0</v>
      </c>
      <c r="N51" s="35">
        <f t="shared" si="4"/>
        <v>1</v>
      </c>
      <c r="O51" s="35">
        <f t="shared" si="4"/>
        <v>0</v>
      </c>
      <c r="P51" s="35">
        <f t="shared" si="4"/>
        <v>7</v>
      </c>
      <c r="Q51" s="40">
        <f>SUM(Q45:Q50)</f>
        <v>8</v>
      </c>
      <c r="R51" s="69"/>
      <c r="S51" s="67"/>
    </row>
    <row r="52" spans="1:19" ht="15.75" customHeight="1" x14ac:dyDescent="0.2">
      <c r="A52" s="52">
        <v>43</v>
      </c>
      <c r="B52" s="56" t="s">
        <v>22</v>
      </c>
      <c r="C52" s="18">
        <v>18</v>
      </c>
      <c r="D52" s="18">
        <v>17</v>
      </c>
      <c r="E52" s="11"/>
      <c r="F52" s="11">
        <v>17</v>
      </c>
      <c r="G52" s="11"/>
      <c r="H52" s="11"/>
      <c r="I52" s="11"/>
      <c r="J52" s="11"/>
      <c r="K52" s="9"/>
      <c r="L52" s="9">
        <v>1</v>
      </c>
      <c r="M52" s="9"/>
      <c r="N52" s="9"/>
      <c r="O52" s="9"/>
      <c r="P52" s="9"/>
      <c r="Q52" s="63">
        <v>1</v>
      </c>
      <c r="R52" s="69"/>
      <c r="S52" s="67"/>
    </row>
    <row r="53" spans="1:19" ht="15.75" customHeight="1" x14ac:dyDescent="0.2">
      <c r="A53" s="52">
        <v>43</v>
      </c>
      <c r="B53" s="56" t="s">
        <v>69</v>
      </c>
      <c r="C53" s="18">
        <v>25</v>
      </c>
      <c r="D53" s="18">
        <v>25</v>
      </c>
      <c r="E53" s="11"/>
      <c r="F53" s="11"/>
      <c r="G53" s="11"/>
      <c r="H53" s="11">
        <v>25</v>
      </c>
      <c r="I53" s="11"/>
      <c r="J53" s="11"/>
      <c r="K53" s="9"/>
      <c r="L53" s="9"/>
      <c r="M53" s="9"/>
      <c r="N53" s="9"/>
      <c r="O53" s="9"/>
      <c r="P53" s="9"/>
      <c r="Q53" s="64"/>
      <c r="R53" s="69"/>
      <c r="S53" s="67"/>
    </row>
    <row r="54" spans="1:19" ht="15.75" customHeight="1" x14ac:dyDescent="0.2">
      <c r="A54" s="52">
        <v>43</v>
      </c>
      <c r="B54" s="47" t="s">
        <v>78</v>
      </c>
      <c r="C54" s="6">
        <v>20</v>
      </c>
      <c r="D54" s="6">
        <v>16</v>
      </c>
      <c r="E54" s="11"/>
      <c r="F54" s="11"/>
      <c r="G54" s="11"/>
      <c r="H54" s="11"/>
      <c r="I54" s="11">
        <v>16</v>
      </c>
      <c r="J54" s="11"/>
      <c r="K54" s="9"/>
      <c r="L54" s="9"/>
      <c r="M54" s="9"/>
      <c r="N54" s="9"/>
      <c r="O54" s="9">
        <v>4</v>
      </c>
      <c r="P54" s="9"/>
      <c r="Q54" s="63">
        <v>4</v>
      </c>
      <c r="R54" s="69"/>
      <c r="S54" s="67"/>
    </row>
    <row r="55" spans="1:19" ht="15.75" customHeight="1" x14ac:dyDescent="0.2">
      <c r="A55" s="52">
        <v>43</v>
      </c>
      <c r="B55" s="56" t="s">
        <v>70</v>
      </c>
      <c r="C55" s="6">
        <v>24</v>
      </c>
      <c r="D55" s="6">
        <v>21</v>
      </c>
      <c r="E55" s="11"/>
      <c r="F55" s="11"/>
      <c r="G55" s="11"/>
      <c r="H55" s="11"/>
      <c r="I55" s="11">
        <v>21</v>
      </c>
      <c r="J55" s="11"/>
      <c r="K55" s="9"/>
      <c r="L55" s="9"/>
      <c r="M55" s="9"/>
      <c r="N55" s="9"/>
      <c r="O55" s="9">
        <v>3</v>
      </c>
      <c r="P55" s="9"/>
      <c r="Q55" s="65">
        <v>3</v>
      </c>
      <c r="R55" s="69"/>
      <c r="S55" s="67"/>
    </row>
    <row r="56" spans="1:19" ht="15.75" customHeight="1" x14ac:dyDescent="0.2">
      <c r="A56" s="52">
        <v>43</v>
      </c>
      <c r="B56" s="56" t="s">
        <v>72</v>
      </c>
      <c r="C56" s="18">
        <v>25</v>
      </c>
      <c r="D56" s="18">
        <v>20</v>
      </c>
      <c r="E56" s="11"/>
      <c r="F56" s="11"/>
      <c r="G56" s="11"/>
      <c r="H56" s="11"/>
      <c r="I56" s="11"/>
      <c r="J56" s="11">
        <v>20</v>
      </c>
      <c r="K56" s="9"/>
      <c r="L56" s="9"/>
      <c r="M56" s="9"/>
      <c r="N56" s="9"/>
      <c r="O56" s="9"/>
      <c r="P56" s="9">
        <v>5</v>
      </c>
      <c r="Q56" s="65">
        <v>5</v>
      </c>
      <c r="R56" s="69"/>
      <c r="S56" s="67"/>
    </row>
    <row r="57" spans="1:19" ht="15" customHeight="1" x14ac:dyDescent="0.2">
      <c r="A57" s="52">
        <v>43</v>
      </c>
      <c r="B57" s="56" t="s">
        <v>71</v>
      </c>
      <c r="C57" s="18">
        <v>15</v>
      </c>
      <c r="D57" s="18">
        <v>15</v>
      </c>
      <c r="E57" s="11"/>
      <c r="F57" s="11"/>
      <c r="G57" s="11"/>
      <c r="H57" s="11"/>
      <c r="I57" s="11"/>
      <c r="J57" s="11"/>
      <c r="K57" s="9"/>
      <c r="L57" s="9"/>
      <c r="M57" s="9"/>
      <c r="N57" s="9"/>
      <c r="O57" s="9"/>
      <c r="P57" s="9"/>
      <c r="Q57" s="60"/>
      <c r="R57" s="69"/>
      <c r="S57" s="67"/>
    </row>
    <row r="58" spans="1:19" ht="15" customHeight="1" x14ac:dyDescent="0.2">
      <c r="A58" s="83" t="s">
        <v>19</v>
      </c>
      <c r="B58" s="84"/>
      <c r="C58" s="35">
        <f>SUM(C52:C57)</f>
        <v>127</v>
      </c>
      <c r="D58" s="35">
        <f>SUM(D52:D57)</f>
        <v>114</v>
      </c>
      <c r="E58" s="39">
        <f t="shared" ref="E58:Q58" si="5">SUM(E52:E57)</f>
        <v>0</v>
      </c>
      <c r="F58" s="39">
        <f t="shared" si="5"/>
        <v>17</v>
      </c>
      <c r="G58" s="39">
        <f t="shared" si="5"/>
        <v>0</v>
      </c>
      <c r="H58" s="39">
        <f t="shared" si="5"/>
        <v>25</v>
      </c>
      <c r="I58" s="39">
        <f t="shared" si="5"/>
        <v>37</v>
      </c>
      <c r="J58" s="39">
        <f t="shared" si="5"/>
        <v>20</v>
      </c>
      <c r="K58" s="35">
        <f t="shared" si="5"/>
        <v>0</v>
      </c>
      <c r="L58" s="35">
        <f t="shared" si="5"/>
        <v>1</v>
      </c>
      <c r="M58" s="35">
        <f t="shared" si="5"/>
        <v>0</v>
      </c>
      <c r="N58" s="35">
        <f t="shared" si="5"/>
        <v>0</v>
      </c>
      <c r="O58" s="35">
        <f t="shared" si="5"/>
        <v>7</v>
      </c>
      <c r="P58" s="35">
        <f t="shared" si="5"/>
        <v>5</v>
      </c>
      <c r="Q58" s="40">
        <f t="shared" si="5"/>
        <v>13</v>
      </c>
      <c r="R58" s="69"/>
      <c r="S58" s="67"/>
    </row>
    <row r="59" spans="1:19" ht="15.75" customHeight="1" x14ac:dyDescent="0.2">
      <c r="A59" s="49">
        <v>95</v>
      </c>
      <c r="B59" s="47" t="s">
        <v>61</v>
      </c>
      <c r="C59" s="6">
        <v>20</v>
      </c>
      <c r="D59" s="10">
        <v>20</v>
      </c>
      <c r="E59" s="13"/>
      <c r="F59" s="13">
        <v>20</v>
      </c>
      <c r="G59" s="19"/>
      <c r="H59" s="19"/>
      <c r="I59" s="19"/>
      <c r="J59" s="20"/>
      <c r="K59" s="14"/>
      <c r="L59" s="14"/>
      <c r="M59" s="14"/>
      <c r="N59" s="14"/>
      <c r="O59" s="14"/>
      <c r="P59" s="14"/>
      <c r="Q59" s="66"/>
      <c r="R59" s="69"/>
      <c r="S59" s="67"/>
    </row>
    <row r="60" spans="1:19" ht="15.75" customHeight="1" x14ac:dyDescent="0.2">
      <c r="A60" s="49">
        <v>95</v>
      </c>
      <c r="B60" s="47" t="s">
        <v>62</v>
      </c>
      <c r="C60" s="6">
        <v>20</v>
      </c>
      <c r="D60" s="10">
        <v>20</v>
      </c>
      <c r="E60" s="13"/>
      <c r="F60" s="13">
        <v>20</v>
      </c>
      <c r="G60" s="21"/>
      <c r="H60" s="21"/>
      <c r="I60" s="21"/>
      <c r="J60" s="21"/>
      <c r="K60" s="14"/>
      <c r="L60" s="14"/>
      <c r="M60" s="14"/>
      <c r="N60" s="14"/>
      <c r="O60" s="14"/>
      <c r="P60" s="14"/>
      <c r="Q60" s="66"/>
      <c r="R60" s="69"/>
      <c r="S60" s="67"/>
    </row>
    <row r="61" spans="1:19" ht="13.9" customHeight="1" x14ac:dyDescent="0.2">
      <c r="A61" s="49">
        <v>95</v>
      </c>
      <c r="B61" s="53" t="s">
        <v>63</v>
      </c>
      <c r="C61" s="22">
        <v>25</v>
      </c>
      <c r="D61" s="10">
        <v>22</v>
      </c>
      <c r="E61" s="13"/>
      <c r="F61" s="13"/>
      <c r="G61" s="23">
        <v>22</v>
      </c>
      <c r="H61" s="23"/>
      <c r="I61" s="23"/>
      <c r="J61" s="23"/>
      <c r="K61" s="14"/>
      <c r="L61" s="14"/>
      <c r="M61" s="14">
        <v>3</v>
      </c>
      <c r="N61" s="14"/>
      <c r="O61" s="14"/>
      <c r="P61" s="14"/>
      <c r="Q61" s="66">
        <v>3</v>
      </c>
      <c r="R61" s="69"/>
      <c r="S61" s="67"/>
    </row>
    <row r="62" spans="1:19" s="32" customFormat="1" ht="13.9" customHeight="1" x14ac:dyDescent="0.2">
      <c r="A62" s="55">
        <v>95</v>
      </c>
      <c r="B62" s="53" t="s">
        <v>64</v>
      </c>
      <c r="C62" s="22">
        <v>25</v>
      </c>
      <c r="D62" s="6">
        <v>18</v>
      </c>
      <c r="E62" s="13"/>
      <c r="F62" s="13"/>
      <c r="G62" s="23">
        <v>18</v>
      </c>
      <c r="H62" s="24"/>
      <c r="I62" s="23"/>
      <c r="J62" s="23"/>
      <c r="K62" s="16"/>
      <c r="L62" s="16"/>
      <c r="M62" s="16">
        <v>7</v>
      </c>
      <c r="N62" s="16"/>
      <c r="O62" s="16"/>
      <c r="P62" s="16"/>
      <c r="Q62" s="16">
        <v>7</v>
      </c>
      <c r="R62" s="69"/>
      <c r="S62" s="67"/>
    </row>
    <row r="63" spans="1:19" ht="15" customHeight="1" x14ac:dyDescent="0.2">
      <c r="A63" s="49">
        <v>95</v>
      </c>
      <c r="B63" s="47" t="s">
        <v>65</v>
      </c>
      <c r="C63" s="22">
        <v>25</v>
      </c>
      <c r="D63" s="10">
        <v>21</v>
      </c>
      <c r="E63" s="13"/>
      <c r="F63" s="13"/>
      <c r="G63" s="23"/>
      <c r="H63" s="23">
        <v>21</v>
      </c>
      <c r="I63" s="25"/>
      <c r="J63" s="25"/>
      <c r="K63" s="14"/>
      <c r="L63" s="14"/>
      <c r="M63" s="14"/>
      <c r="N63" s="14">
        <v>4</v>
      </c>
      <c r="O63" s="14"/>
      <c r="P63" s="14"/>
      <c r="Q63" s="66">
        <v>4</v>
      </c>
      <c r="R63" s="69"/>
      <c r="S63" s="67"/>
    </row>
    <row r="64" spans="1:19" ht="13.9" customHeight="1" x14ac:dyDescent="0.2">
      <c r="A64" s="49">
        <v>95</v>
      </c>
      <c r="B64" s="47" t="s">
        <v>39</v>
      </c>
      <c r="C64" s="22">
        <v>25</v>
      </c>
      <c r="D64" s="10">
        <v>25</v>
      </c>
      <c r="E64" s="13"/>
      <c r="F64" s="13"/>
      <c r="G64" s="25"/>
      <c r="H64" s="23"/>
      <c r="I64" s="23">
        <v>25</v>
      </c>
      <c r="J64" s="23"/>
      <c r="K64" s="14"/>
      <c r="L64" s="14"/>
      <c r="M64" s="14"/>
      <c r="N64" s="14"/>
      <c r="O64" s="14"/>
      <c r="P64" s="14"/>
      <c r="Q64" s="66"/>
      <c r="R64" s="69"/>
      <c r="S64" s="67"/>
    </row>
    <row r="65" spans="1:19" ht="14.45" customHeight="1" x14ac:dyDescent="0.2">
      <c r="A65" s="49">
        <v>95</v>
      </c>
      <c r="B65" s="48" t="s">
        <v>66</v>
      </c>
      <c r="C65" s="22">
        <v>25</v>
      </c>
      <c r="D65" s="10">
        <v>25</v>
      </c>
      <c r="E65" s="13"/>
      <c r="F65" s="13"/>
      <c r="G65" s="23"/>
      <c r="H65" s="23">
        <v>18</v>
      </c>
      <c r="I65" s="24">
        <v>7</v>
      </c>
      <c r="J65" s="25"/>
      <c r="K65" s="14"/>
      <c r="L65" s="14"/>
      <c r="M65" s="14"/>
      <c r="N65" s="14"/>
      <c r="O65" s="14"/>
      <c r="P65" s="14"/>
      <c r="Q65" s="66"/>
      <c r="R65" s="69"/>
      <c r="S65" s="67"/>
    </row>
    <row r="66" spans="1:19" ht="15.6" customHeight="1" x14ac:dyDescent="0.2">
      <c r="A66" s="49">
        <v>95</v>
      </c>
      <c r="B66" s="47" t="s">
        <v>67</v>
      </c>
      <c r="C66" s="22">
        <v>25</v>
      </c>
      <c r="D66" s="10">
        <v>25</v>
      </c>
      <c r="E66" s="13"/>
      <c r="F66" s="13"/>
      <c r="G66" s="21"/>
      <c r="H66" s="21"/>
      <c r="I66" s="21"/>
      <c r="J66" s="21">
        <v>25</v>
      </c>
      <c r="K66" s="14"/>
      <c r="L66" s="14"/>
      <c r="M66" s="14"/>
      <c r="N66" s="14"/>
      <c r="O66" s="14"/>
      <c r="P66" s="14"/>
      <c r="Q66" s="66"/>
      <c r="R66" s="69"/>
      <c r="S66" s="67"/>
    </row>
    <row r="67" spans="1:19" ht="15.75" customHeight="1" x14ac:dyDescent="0.2">
      <c r="A67" s="49">
        <v>95</v>
      </c>
      <c r="B67" s="47" t="s">
        <v>68</v>
      </c>
      <c r="C67" s="22">
        <v>25</v>
      </c>
      <c r="D67" s="10">
        <v>24</v>
      </c>
      <c r="E67" s="13"/>
      <c r="F67" s="13"/>
      <c r="G67" s="26"/>
      <c r="H67" s="21"/>
      <c r="I67" s="21"/>
      <c r="J67" s="21">
        <v>24</v>
      </c>
      <c r="K67" s="14"/>
      <c r="L67" s="14"/>
      <c r="M67" s="14"/>
      <c r="N67" s="14"/>
      <c r="O67" s="14"/>
      <c r="P67" s="14">
        <v>1</v>
      </c>
      <c r="Q67" s="66">
        <v>1</v>
      </c>
      <c r="R67" s="69"/>
      <c r="S67" s="67"/>
    </row>
    <row r="68" spans="1:19" ht="14.25" customHeight="1" x14ac:dyDescent="0.2">
      <c r="A68" s="81" t="s">
        <v>20</v>
      </c>
      <c r="B68" s="82"/>
      <c r="C68" s="36">
        <f t="shared" ref="C68:J68" si="6">SUM(C59:C67)</f>
        <v>215</v>
      </c>
      <c r="D68" s="36">
        <f>SUM(D59:D67)</f>
        <v>200</v>
      </c>
      <c r="E68" s="36">
        <f t="shared" si="6"/>
        <v>0</v>
      </c>
      <c r="F68" s="36">
        <f t="shared" si="6"/>
        <v>40</v>
      </c>
      <c r="G68" s="36">
        <f t="shared" si="6"/>
        <v>40</v>
      </c>
      <c r="H68" s="36">
        <f t="shared" si="6"/>
        <v>39</v>
      </c>
      <c r="I68" s="36">
        <f t="shared" si="6"/>
        <v>32</v>
      </c>
      <c r="J68" s="36">
        <f t="shared" si="6"/>
        <v>49</v>
      </c>
      <c r="K68" s="36">
        <f t="shared" ref="K68:P68" si="7">SUM(K59:K67)</f>
        <v>0</v>
      </c>
      <c r="L68" s="36">
        <f t="shared" si="7"/>
        <v>0</v>
      </c>
      <c r="M68" s="36">
        <f t="shared" si="7"/>
        <v>10</v>
      </c>
      <c r="N68" s="36">
        <f t="shared" si="7"/>
        <v>4</v>
      </c>
      <c r="O68" s="36">
        <f t="shared" si="7"/>
        <v>0</v>
      </c>
      <c r="P68" s="36">
        <f t="shared" si="7"/>
        <v>1</v>
      </c>
      <c r="Q68" s="38">
        <f>SUM(Q59:Q67)</f>
        <v>15</v>
      </c>
      <c r="R68" s="69"/>
      <c r="S68" s="67"/>
    </row>
    <row r="69" spans="1:19" ht="17.45" customHeight="1" x14ac:dyDescent="0.2">
      <c r="A69" s="80" t="s">
        <v>21</v>
      </c>
      <c r="B69" s="80"/>
      <c r="C69" s="37">
        <f t="shared" ref="C69:P69" si="8">SUM(C68+C58+C51+C44+C37+C24+C12)</f>
        <v>1213</v>
      </c>
      <c r="D69" s="37">
        <f>SUM(D68+D58+D51+D44+D37+D24+D12)</f>
        <v>1125</v>
      </c>
      <c r="E69" s="35">
        <f t="shared" si="8"/>
        <v>21</v>
      </c>
      <c r="F69" s="35">
        <f t="shared" si="8"/>
        <v>154</v>
      </c>
      <c r="G69" s="35">
        <f t="shared" si="8"/>
        <v>172</v>
      </c>
      <c r="H69" s="35">
        <f t="shared" si="8"/>
        <v>219</v>
      </c>
      <c r="I69" s="35">
        <f t="shared" si="8"/>
        <v>283</v>
      </c>
      <c r="J69" s="35">
        <f t="shared" si="8"/>
        <v>261</v>
      </c>
      <c r="K69" s="35">
        <f t="shared" si="8"/>
        <v>2</v>
      </c>
      <c r="L69" s="35">
        <f t="shared" si="8"/>
        <v>1</v>
      </c>
      <c r="M69" s="35">
        <f t="shared" si="8"/>
        <v>12</v>
      </c>
      <c r="N69" s="35">
        <f t="shared" si="8"/>
        <v>6</v>
      </c>
      <c r="O69" s="35">
        <f t="shared" si="8"/>
        <v>37</v>
      </c>
      <c r="P69" s="35">
        <f t="shared" si="8"/>
        <v>32</v>
      </c>
      <c r="Q69" s="35">
        <f>SUM(Q68+Q58+Q51+Q44+Q37+Q24+Q12)</f>
        <v>88</v>
      </c>
      <c r="R69" s="69"/>
      <c r="S69" s="68">
        <f>SUM(K69:P69)</f>
        <v>90</v>
      </c>
    </row>
    <row r="70" spans="1:19" x14ac:dyDescent="0.2">
      <c r="A70" s="2"/>
      <c r="B70" s="2"/>
      <c r="C70" s="2"/>
      <c r="D70" s="2"/>
      <c r="E70" s="27"/>
      <c r="F70" s="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69"/>
      <c r="S70" s="68">
        <f>SUM(Q69,D69)</f>
        <v>1213</v>
      </c>
    </row>
    <row r="71" spans="1:19" x14ac:dyDescent="0.2">
      <c r="A71" s="2"/>
      <c r="B71" s="79" t="s">
        <v>77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69"/>
    </row>
    <row r="72" spans="1:19" ht="43.9" customHeight="1" x14ac:dyDescent="0.2">
      <c r="A72" s="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0"/>
    </row>
    <row r="73" spans="1:19" ht="15" x14ac:dyDescent="0.2">
      <c r="A73" s="85" t="s">
        <v>60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9" x14ac:dyDescent="0.2">
      <c r="A74" s="2"/>
      <c r="B74" s="2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9" x14ac:dyDescent="0.2">
      <c r="A76" s="27" t="s">
        <v>13</v>
      </c>
      <c r="B76" s="2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2"/>
      <c r="N76" s="2"/>
      <c r="O76" s="2"/>
      <c r="P76" s="2"/>
      <c r="Q76" s="2"/>
      <c r="R76" s="2"/>
    </row>
    <row r="77" spans="1:19" x14ac:dyDescent="0.2">
      <c r="A77" s="29" t="s">
        <v>12</v>
      </c>
      <c r="B77" s="27"/>
      <c r="C77" s="27"/>
      <c r="D77" s="2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9" x14ac:dyDescent="0.2">
      <c r="A78" s="2"/>
      <c r="B78" s="2"/>
      <c r="C78" s="29"/>
      <c r="D78" s="2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</sheetData>
  <mergeCells count="23">
    <mergeCell ref="D4:D5"/>
    <mergeCell ref="A44:B44"/>
    <mergeCell ref="B4:B5"/>
    <mergeCell ref="C4:C5"/>
    <mergeCell ref="A24:B24"/>
    <mergeCell ref="A12:B12"/>
    <mergeCell ref="A4:A5"/>
    <mergeCell ref="A1:Q1"/>
    <mergeCell ref="A2:Q2"/>
    <mergeCell ref="S29:S34"/>
    <mergeCell ref="C76:L76"/>
    <mergeCell ref="B71:Q72"/>
    <mergeCell ref="A69:B69"/>
    <mergeCell ref="A68:B68"/>
    <mergeCell ref="A58:B58"/>
    <mergeCell ref="A73:R73"/>
    <mergeCell ref="Q4:Q5"/>
    <mergeCell ref="A37:B37"/>
    <mergeCell ref="A51:B51"/>
    <mergeCell ref="E4:J4"/>
    <mergeCell ref="K4:P4"/>
    <mergeCell ref="A3:B3"/>
    <mergeCell ref="M3:Q3"/>
  </mergeCells>
  <phoneticPr fontId="1" type="noConversion"/>
  <pageMargins left="0.25" right="0.25" top="0.75" bottom="0.75" header="0.3" footer="0.3"/>
  <pageSetup paperSize="9" scale="5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108_2</dc:creator>
  <cp:lastModifiedBy>Пользователь Gigabyte</cp:lastModifiedBy>
  <cp:lastPrinted>2022-03-01T05:29:36Z</cp:lastPrinted>
  <dcterms:created xsi:type="dcterms:W3CDTF">2013-02-27T11:48:57Z</dcterms:created>
  <dcterms:modified xsi:type="dcterms:W3CDTF">2022-06-09T09:40:24Z</dcterms:modified>
</cp:coreProperties>
</file>